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definedNames>
    <definedName name="_xlnm._FilterDatabase" localSheetId="0" hidden="1">Sheet1!#REF!</definedName>
  </definedNames>
  <calcPr calcId="144525"/>
</workbook>
</file>

<file path=xl/sharedStrings.xml><?xml version="1.0" encoding="utf-8"?>
<sst xmlns="http://schemas.openxmlformats.org/spreadsheetml/2006/main" count="218" uniqueCount="142">
  <si>
    <t>2021届获江苏省优秀毕业设计（论文）一览表</t>
  </si>
  <si>
    <t>序号</t>
  </si>
  <si>
    <t>届别</t>
  </si>
  <si>
    <t>毕业设计题目</t>
  </si>
  <si>
    <t>学生姓名</t>
  </si>
  <si>
    <t>指导教师</t>
  </si>
  <si>
    <t>奖项</t>
  </si>
  <si>
    <t>学院</t>
  </si>
  <si>
    <t>2021届</t>
  </si>
  <si>
    <t>注册制询价改革对企业IPO定价效率的影响研究</t>
  </si>
  <si>
    <t>许金</t>
  </si>
  <si>
    <t>沈小燕</t>
  </si>
  <si>
    <t>一等奖</t>
  </si>
  <si>
    <t>经济与管理学院</t>
  </si>
  <si>
    <t>《广韵》所录古文研究</t>
  </si>
  <si>
    <t>曹思祺</t>
  </si>
  <si>
    <t>张学城</t>
  </si>
  <si>
    <t>二等奖</t>
  </si>
  <si>
    <t>文学院</t>
  </si>
  <si>
    <t>美国《纽约时报》有关华为报道的话语策略分析</t>
  </si>
  <si>
    <t>杨懿埼</t>
  </si>
  <si>
    <t>聂玉景</t>
  </si>
  <si>
    <t>外国语学院</t>
  </si>
  <si>
    <t>内嵌星型N阶级联电路的创新研究</t>
  </si>
  <si>
    <t>陈海翔</t>
  </si>
  <si>
    <t>谭志中</t>
  </si>
  <si>
    <t>理学院</t>
  </si>
  <si>
    <t>基于深度学习的代码自动分类方法的设计与实现</t>
  </si>
  <si>
    <t>周彦琳</t>
  </si>
  <si>
    <t>陈翔</t>
  </si>
  <si>
    <t>信息科学技术学院</t>
  </si>
  <si>
    <t>低能见度环境地下车库视觉盲区安全检测系统</t>
  </si>
  <si>
    <t>刘佳丽</t>
  </si>
  <si>
    <t>王晗</t>
  </si>
  <si>
    <t>交通与土木工程学院</t>
  </si>
  <si>
    <t>不同纺纱技术下纱线性能及结构分析</t>
  </si>
  <si>
    <t>齐杏杏</t>
  </si>
  <si>
    <t>郭滢</t>
  </si>
  <si>
    <t>纺织服装学院</t>
  </si>
  <si>
    <t>国内外多媒体学习中认知负荷实证研究的比较分析</t>
  </si>
  <si>
    <t>虞天芸</t>
  </si>
  <si>
    <t>黄新辉</t>
  </si>
  <si>
    <t>三等奖</t>
  </si>
  <si>
    <t>教育科学学院</t>
  </si>
  <si>
    <t>多子女家庭中大孩移情能力研究</t>
  </si>
  <si>
    <t>施慧敏</t>
  </si>
  <si>
    <t>许铁梅</t>
  </si>
  <si>
    <t>立德树人视域下课程思政理念融入体育与健康课程教学的研究</t>
  </si>
  <si>
    <t>高远</t>
  </si>
  <si>
    <t>陈旭</t>
  </si>
  <si>
    <t>体育科学学院</t>
  </si>
  <si>
    <t>近代在华外媒视角下的南通城市发展</t>
  </si>
  <si>
    <t>汤宇渊</t>
  </si>
  <si>
    <t>徐静玉</t>
  </si>
  <si>
    <t>基于自组织神经网络的南通市空间结构识别方法研究</t>
  </si>
  <si>
    <t>陈昊烜</t>
  </si>
  <si>
    <t>周侗</t>
  </si>
  <si>
    <t>地理科学学院</t>
  </si>
  <si>
    <t>长三角中心区地表城市热岛足迹时空演变研究</t>
  </si>
  <si>
    <t>胡宇宸</t>
  </si>
  <si>
    <t>陶菲</t>
  </si>
  <si>
    <t>基于脑电信号的癫痫患者智能诊断系统</t>
  </si>
  <si>
    <t>周子源</t>
  </si>
  <si>
    <t>张远鹏</t>
  </si>
  <si>
    <t>医学院</t>
  </si>
  <si>
    <t>2,6-吡啶二羧酸对梨黑腐皮壳菌抑菌机制的研究</t>
  </si>
  <si>
    <t>宋雪歌</t>
  </si>
  <si>
    <t>施欣驰</t>
  </si>
  <si>
    <t>生命科学学院</t>
  </si>
  <si>
    <t>超高频率响应的微光纤振动传感器制备和性能研究</t>
  </si>
  <si>
    <t>刘文</t>
  </si>
  <si>
    <t>朱晓军</t>
  </si>
  <si>
    <t>基于分数阶理论的锂电池建模及SOC估计</t>
  </si>
  <si>
    <t>蒋泽宇</t>
  </si>
  <si>
    <t>李俊红</t>
  </si>
  <si>
    <t>电气工程学院</t>
  </si>
  <si>
    <t>基于改进进化算法的眼底图像分割方法研究与应用</t>
  </si>
  <si>
    <t>张毅</t>
  </si>
  <si>
    <t>丁卫平</t>
  </si>
  <si>
    <t>基于直接胞外电子传递的高效厌氧生物体系构建及其处理印染废水性能评价</t>
  </si>
  <si>
    <t>钱卢雯</t>
  </si>
  <si>
    <t>欧昌进</t>
  </si>
  <si>
    <t>化学化工学院</t>
  </si>
  <si>
    <t>PLLA电纺纤维增强PMMA复合材料的制备及性能研究</t>
  </si>
  <si>
    <t>魏硕</t>
  </si>
  <si>
    <t>袁卉华、李碧云</t>
  </si>
  <si>
    <t>我国中老年人的认知功能变化轨迹研究</t>
  </si>
  <si>
    <t>梁媛媛</t>
  </si>
  <si>
    <t>仲亚琴</t>
  </si>
  <si>
    <t>公共卫生学院</t>
  </si>
  <si>
    <t>负载型纳米氧化镍催化氮杂环的脱氢反应研究</t>
  </si>
  <si>
    <t>石丽</t>
  </si>
  <si>
    <t>熊彪</t>
  </si>
  <si>
    <t>药学院</t>
  </si>
  <si>
    <t>“工业绿林，钢铁新生”——基于工业用地未来发展提出的概念改造</t>
  </si>
  <si>
    <t>杨项博</t>
  </si>
  <si>
    <t>吴婕</t>
  </si>
  <si>
    <t>艺术学院</t>
  </si>
  <si>
    <t>生物农药及生物肥料在可持续农业中的应用</t>
  </si>
  <si>
    <t>徐东、胡凯旋、王瑞、王海琳</t>
  </si>
  <si>
    <t>Pedro Laborda、王苏妍、邓自发</t>
  </si>
  <si>
    <t>团队奖</t>
  </si>
  <si>
    <t>基于蓝牙Mesh的组网优化及应用研究</t>
  </si>
  <si>
    <t>李翔宇、李良程、曹埔铭</t>
  </si>
  <si>
    <t>孙强、陈晓敏、黄勋</t>
  </si>
  <si>
    <t>学院名称</t>
  </si>
  <si>
    <t>2019届省优获奖情况</t>
  </si>
  <si>
    <t>2020年各学院省优申报数</t>
  </si>
  <si>
    <t>2021年各学院目标</t>
  </si>
  <si>
    <t>备注</t>
  </si>
  <si>
    <t>2022届</t>
  </si>
  <si>
    <t>校优论文</t>
  </si>
  <si>
    <t>省优论文</t>
  </si>
  <si>
    <t>优秀指导教师</t>
  </si>
  <si>
    <t>二等奖一个  三等奖一个</t>
  </si>
  <si>
    <t>马克思主义学院</t>
  </si>
  <si>
    <t>马克思</t>
  </si>
  <si>
    <t>经管</t>
  </si>
  <si>
    <t>一等奖一个  二等奖一个</t>
  </si>
  <si>
    <t>教科</t>
  </si>
  <si>
    <t>三等奖一个</t>
  </si>
  <si>
    <t>外国语</t>
  </si>
  <si>
    <t>化学化工</t>
  </si>
  <si>
    <t>二等奖一个 
三等奖一个</t>
  </si>
  <si>
    <t>生科</t>
  </si>
  <si>
    <t>机械工程学院</t>
  </si>
  <si>
    <t>机械</t>
  </si>
  <si>
    <t>二等奖两个 三等奖一个 优秀团队一个</t>
  </si>
  <si>
    <t>信息</t>
  </si>
  <si>
    <t>三等奖两个
优秀团队一个</t>
  </si>
  <si>
    <t>电气</t>
  </si>
  <si>
    <t>纺织</t>
  </si>
  <si>
    <t>公卫</t>
  </si>
  <si>
    <t>体科</t>
  </si>
  <si>
    <t>艺术学院（建筑学院）</t>
  </si>
  <si>
    <t>艺术</t>
  </si>
  <si>
    <t>地理</t>
  </si>
  <si>
    <t>交通与土木工程学院（交通学院）</t>
  </si>
  <si>
    <t>优秀团队一个</t>
  </si>
  <si>
    <t>交土</t>
  </si>
  <si>
    <t>张謇</t>
  </si>
  <si>
    <t>注：信科院、交土学院、药学院申报数中含团队各一个。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</si>
</sst>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0"/>
      <color rgb="FFFF0000"/>
      <name val="宋体"/>
      <charset val="134"/>
    </font>
    <font>
      <sz val="12"/>
      <name val="宋体"/>
      <charset val="134"/>
    </font>
    <font>
      <sz val="10"/>
      <color theme="1"/>
      <name val="宋体"/>
      <charset val="134"/>
      <scheme val="major"/>
    </font>
    <font>
      <b/>
      <sz val="16"/>
      <name val="仿宋_GB2312"/>
      <charset val="134"/>
    </font>
    <font>
      <b/>
      <sz val="10"/>
      <color rgb="FF00000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J7" sqref="J7"/>
    </sheetView>
  </sheetViews>
  <sheetFormatPr defaultColWidth="9" defaultRowHeight="13.5" outlineLevelCol="6"/>
  <cols>
    <col min="1" max="1" width="6.25" customWidth="1"/>
    <col min="2" max="2" width="7.75" customWidth="1"/>
    <col min="3" max="3" width="30.75" customWidth="1"/>
    <col min="4" max="4" width="10.625" customWidth="1"/>
    <col min="5" max="5" width="9.875" customWidth="1"/>
    <col min="6" max="6" width="11.125" customWidth="1"/>
    <col min="7" max="7" width="13" customWidth="1"/>
    <col min="16" max="16" width="12" customWidth="1"/>
  </cols>
  <sheetData>
    <row r="1" ht="39" customHeight="1" spans="1:7">
      <c r="A1" s="11" t="s">
        <v>0</v>
      </c>
      <c r="B1" s="11"/>
      <c r="C1" s="11"/>
      <c r="D1" s="11"/>
      <c r="E1" s="11"/>
      <c r="F1" s="11"/>
      <c r="G1" s="11"/>
    </row>
    <row r="2" ht="30" customHeight="1" spans="1:7">
      <c r="A2" s="12" t="s">
        <v>1</v>
      </c>
      <c r="B2" s="1" t="s">
        <v>2</v>
      </c>
      <c r="C2" s="12" t="s">
        <v>3</v>
      </c>
      <c r="D2" s="12" t="s">
        <v>4</v>
      </c>
      <c r="E2" s="12" t="s">
        <v>5</v>
      </c>
      <c r="F2" s="12" t="s">
        <v>6</v>
      </c>
      <c r="G2" s="12" t="s">
        <v>7</v>
      </c>
    </row>
    <row r="3" ht="30" customHeight="1" spans="1:7">
      <c r="A3" s="13">
        <v>1</v>
      </c>
      <c r="B3" s="4" t="s">
        <v>8</v>
      </c>
      <c r="C3" s="14" t="s">
        <v>9</v>
      </c>
      <c r="D3" s="13" t="s">
        <v>10</v>
      </c>
      <c r="E3" s="13" t="s">
        <v>11</v>
      </c>
      <c r="F3" s="13" t="s">
        <v>12</v>
      </c>
      <c r="G3" s="13" t="s">
        <v>13</v>
      </c>
    </row>
    <row r="4" ht="30" customHeight="1" spans="1:7">
      <c r="A4" s="13">
        <v>2</v>
      </c>
      <c r="B4" s="4" t="s">
        <v>8</v>
      </c>
      <c r="C4" s="14" t="s">
        <v>14</v>
      </c>
      <c r="D4" s="13" t="s">
        <v>15</v>
      </c>
      <c r="E4" s="13" t="s">
        <v>16</v>
      </c>
      <c r="F4" s="13" t="s">
        <v>17</v>
      </c>
      <c r="G4" s="13" t="s">
        <v>18</v>
      </c>
    </row>
    <row r="5" ht="30" customHeight="1" spans="1:7">
      <c r="A5" s="13">
        <v>3</v>
      </c>
      <c r="B5" s="4" t="s">
        <v>8</v>
      </c>
      <c r="C5" s="14" t="s">
        <v>19</v>
      </c>
      <c r="D5" s="13" t="s">
        <v>20</v>
      </c>
      <c r="E5" s="13" t="s">
        <v>21</v>
      </c>
      <c r="F5" s="13" t="s">
        <v>17</v>
      </c>
      <c r="G5" s="13" t="s">
        <v>22</v>
      </c>
    </row>
    <row r="6" ht="30" customHeight="1" spans="1:7">
      <c r="A6" s="13">
        <v>4</v>
      </c>
      <c r="B6" s="4" t="s">
        <v>8</v>
      </c>
      <c r="C6" s="14" t="s">
        <v>23</v>
      </c>
      <c r="D6" s="13" t="s">
        <v>24</v>
      </c>
      <c r="E6" s="13" t="s">
        <v>25</v>
      </c>
      <c r="F6" s="13" t="s">
        <v>17</v>
      </c>
      <c r="G6" s="13" t="s">
        <v>26</v>
      </c>
    </row>
    <row r="7" ht="30" customHeight="1" spans="1:7">
      <c r="A7" s="13">
        <v>5</v>
      </c>
      <c r="B7" s="4" t="s">
        <v>8</v>
      </c>
      <c r="C7" s="14" t="s">
        <v>27</v>
      </c>
      <c r="D7" s="13" t="s">
        <v>28</v>
      </c>
      <c r="E7" s="13" t="s">
        <v>29</v>
      </c>
      <c r="F7" s="13" t="s">
        <v>17</v>
      </c>
      <c r="G7" s="13" t="s">
        <v>30</v>
      </c>
    </row>
    <row r="8" ht="30" customHeight="1" spans="1:7">
      <c r="A8" s="13">
        <v>6</v>
      </c>
      <c r="B8" s="4" t="s">
        <v>8</v>
      </c>
      <c r="C8" s="14" t="s">
        <v>31</v>
      </c>
      <c r="D8" s="13" t="s">
        <v>32</v>
      </c>
      <c r="E8" s="13" t="s">
        <v>33</v>
      </c>
      <c r="F8" s="13" t="s">
        <v>17</v>
      </c>
      <c r="G8" s="13" t="s">
        <v>34</v>
      </c>
    </row>
    <row r="9" ht="30" customHeight="1" spans="1:7">
      <c r="A9" s="13">
        <v>7</v>
      </c>
      <c r="B9" s="4" t="s">
        <v>8</v>
      </c>
      <c r="C9" s="14" t="s">
        <v>35</v>
      </c>
      <c r="D9" s="13" t="s">
        <v>36</v>
      </c>
      <c r="E9" s="13" t="s">
        <v>37</v>
      </c>
      <c r="F9" s="13" t="s">
        <v>17</v>
      </c>
      <c r="G9" s="13" t="s">
        <v>38</v>
      </c>
    </row>
    <row r="10" ht="30" customHeight="1" spans="1:7">
      <c r="A10" s="13">
        <v>8</v>
      </c>
      <c r="B10" s="4" t="s">
        <v>8</v>
      </c>
      <c r="C10" s="14" t="s">
        <v>39</v>
      </c>
      <c r="D10" s="13" t="s">
        <v>40</v>
      </c>
      <c r="E10" s="13" t="s">
        <v>41</v>
      </c>
      <c r="F10" s="13" t="s">
        <v>42</v>
      </c>
      <c r="G10" s="13" t="s">
        <v>43</v>
      </c>
    </row>
    <row r="11" ht="30" customHeight="1" spans="1:7">
      <c r="A11" s="13">
        <v>9</v>
      </c>
      <c r="B11" s="4" t="s">
        <v>8</v>
      </c>
      <c r="C11" s="14" t="s">
        <v>44</v>
      </c>
      <c r="D11" s="13" t="s">
        <v>45</v>
      </c>
      <c r="E11" s="13" t="s">
        <v>46</v>
      </c>
      <c r="F11" s="13" t="s">
        <v>42</v>
      </c>
      <c r="G11" s="13" t="s">
        <v>43</v>
      </c>
    </row>
    <row r="12" ht="30" customHeight="1" spans="1:7">
      <c r="A12" s="13">
        <v>10</v>
      </c>
      <c r="B12" s="4" t="s">
        <v>8</v>
      </c>
      <c r="C12" s="14" t="s">
        <v>47</v>
      </c>
      <c r="D12" s="13" t="s">
        <v>48</v>
      </c>
      <c r="E12" s="13" t="s">
        <v>49</v>
      </c>
      <c r="F12" s="13" t="s">
        <v>42</v>
      </c>
      <c r="G12" s="13" t="s">
        <v>50</v>
      </c>
    </row>
    <row r="13" ht="30" customHeight="1" spans="1:7">
      <c r="A13" s="13">
        <v>11</v>
      </c>
      <c r="B13" s="4" t="s">
        <v>8</v>
      </c>
      <c r="C13" s="14" t="s">
        <v>51</v>
      </c>
      <c r="D13" s="13" t="s">
        <v>52</v>
      </c>
      <c r="E13" s="13" t="s">
        <v>53</v>
      </c>
      <c r="F13" s="13" t="s">
        <v>42</v>
      </c>
      <c r="G13" s="13" t="s">
        <v>18</v>
      </c>
    </row>
    <row r="14" ht="30" customHeight="1" spans="1:7">
      <c r="A14" s="13">
        <v>12</v>
      </c>
      <c r="B14" s="4" t="s">
        <v>8</v>
      </c>
      <c r="C14" s="14" t="s">
        <v>54</v>
      </c>
      <c r="D14" s="13" t="s">
        <v>55</v>
      </c>
      <c r="E14" s="13" t="s">
        <v>56</v>
      </c>
      <c r="F14" s="13" t="s">
        <v>42</v>
      </c>
      <c r="G14" s="13" t="s">
        <v>57</v>
      </c>
    </row>
    <row r="15" ht="30" customHeight="1" spans="1:7">
      <c r="A15" s="13">
        <v>13</v>
      </c>
      <c r="B15" s="4" t="s">
        <v>8</v>
      </c>
      <c r="C15" s="14" t="s">
        <v>58</v>
      </c>
      <c r="D15" s="13" t="s">
        <v>59</v>
      </c>
      <c r="E15" s="13" t="s">
        <v>60</v>
      </c>
      <c r="F15" s="13" t="s">
        <v>42</v>
      </c>
      <c r="G15" s="13" t="s">
        <v>57</v>
      </c>
    </row>
    <row r="16" ht="30" customHeight="1" spans="1:7">
      <c r="A16" s="13">
        <v>14</v>
      </c>
      <c r="B16" s="4" t="s">
        <v>8</v>
      </c>
      <c r="C16" s="14" t="s">
        <v>61</v>
      </c>
      <c r="D16" s="13" t="s">
        <v>62</v>
      </c>
      <c r="E16" s="13" t="s">
        <v>63</v>
      </c>
      <c r="F16" s="13" t="s">
        <v>42</v>
      </c>
      <c r="G16" s="13" t="s">
        <v>64</v>
      </c>
    </row>
    <row r="17" ht="30" customHeight="1" spans="1:7">
      <c r="A17" s="13">
        <v>15</v>
      </c>
      <c r="B17" s="4" t="s">
        <v>8</v>
      </c>
      <c r="C17" s="14" t="s">
        <v>65</v>
      </c>
      <c r="D17" s="13" t="s">
        <v>66</v>
      </c>
      <c r="E17" s="13" t="s">
        <v>67</v>
      </c>
      <c r="F17" s="13" t="s">
        <v>42</v>
      </c>
      <c r="G17" s="13" t="s">
        <v>68</v>
      </c>
    </row>
    <row r="18" ht="30" customHeight="1" spans="1:7">
      <c r="A18" s="13">
        <v>16</v>
      </c>
      <c r="B18" s="4" t="s">
        <v>8</v>
      </c>
      <c r="C18" s="14" t="s">
        <v>69</v>
      </c>
      <c r="D18" s="13" t="s">
        <v>70</v>
      </c>
      <c r="E18" s="13" t="s">
        <v>71</v>
      </c>
      <c r="F18" s="13" t="s">
        <v>42</v>
      </c>
      <c r="G18" s="13" t="s">
        <v>30</v>
      </c>
    </row>
    <row r="19" ht="30" customHeight="1" spans="1:7">
      <c r="A19" s="13">
        <v>17</v>
      </c>
      <c r="B19" s="4" t="s">
        <v>8</v>
      </c>
      <c r="C19" s="14" t="s">
        <v>72</v>
      </c>
      <c r="D19" s="13" t="s">
        <v>73</v>
      </c>
      <c r="E19" s="13" t="s">
        <v>74</v>
      </c>
      <c r="F19" s="13" t="s">
        <v>42</v>
      </c>
      <c r="G19" s="13" t="s">
        <v>75</v>
      </c>
    </row>
    <row r="20" ht="30" customHeight="1" spans="1:7">
      <c r="A20" s="13">
        <v>18</v>
      </c>
      <c r="B20" s="4" t="s">
        <v>8</v>
      </c>
      <c r="C20" s="14" t="s">
        <v>76</v>
      </c>
      <c r="D20" s="13" t="s">
        <v>77</v>
      </c>
      <c r="E20" s="13" t="s">
        <v>78</v>
      </c>
      <c r="F20" s="13" t="s">
        <v>42</v>
      </c>
      <c r="G20" s="13" t="s">
        <v>30</v>
      </c>
    </row>
    <row r="21" ht="30" customHeight="1" spans="1:7">
      <c r="A21" s="13">
        <v>19</v>
      </c>
      <c r="B21" s="4" t="s">
        <v>8</v>
      </c>
      <c r="C21" s="14" t="s">
        <v>79</v>
      </c>
      <c r="D21" s="13" t="s">
        <v>80</v>
      </c>
      <c r="E21" s="13" t="s">
        <v>81</v>
      </c>
      <c r="F21" s="13" t="s">
        <v>42</v>
      </c>
      <c r="G21" s="13" t="s">
        <v>82</v>
      </c>
    </row>
    <row r="22" ht="30" customHeight="1" spans="1:7">
      <c r="A22" s="13">
        <v>20</v>
      </c>
      <c r="B22" s="4" t="s">
        <v>8</v>
      </c>
      <c r="C22" s="14" t="s">
        <v>83</v>
      </c>
      <c r="D22" s="13" t="s">
        <v>84</v>
      </c>
      <c r="E22" s="13" t="s">
        <v>85</v>
      </c>
      <c r="F22" s="13" t="s">
        <v>42</v>
      </c>
      <c r="G22" s="13" t="s">
        <v>68</v>
      </c>
    </row>
    <row r="23" ht="30" customHeight="1" spans="1:7">
      <c r="A23" s="13">
        <v>21</v>
      </c>
      <c r="B23" s="4" t="s">
        <v>8</v>
      </c>
      <c r="C23" s="14" t="s">
        <v>86</v>
      </c>
      <c r="D23" s="13" t="s">
        <v>87</v>
      </c>
      <c r="E23" s="13" t="s">
        <v>88</v>
      </c>
      <c r="F23" s="13" t="s">
        <v>42</v>
      </c>
      <c r="G23" s="13" t="s">
        <v>89</v>
      </c>
    </row>
    <row r="24" ht="30" customHeight="1" spans="1:7">
      <c r="A24" s="13">
        <v>22</v>
      </c>
      <c r="B24" s="4" t="s">
        <v>8</v>
      </c>
      <c r="C24" s="14" t="s">
        <v>90</v>
      </c>
      <c r="D24" s="13" t="s">
        <v>91</v>
      </c>
      <c r="E24" s="13" t="s">
        <v>92</v>
      </c>
      <c r="F24" s="13" t="s">
        <v>42</v>
      </c>
      <c r="G24" s="13" t="s">
        <v>93</v>
      </c>
    </row>
    <row r="25" ht="30" customHeight="1" spans="1:7">
      <c r="A25" s="13">
        <v>23</v>
      </c>
      <c r="B25" s="4" t="s">
        <v>8</v>
      </c>
      <c r="C25" s="14" t="s">
        <v>94</v>
      </c>
      <c r="D25" s="13" t="s">
        <v>95</v>
      </c>
      <c r="E25" s="13" t="s">
        <v>96</v>
      </c>
      <c r="F25" s="13" t="s">
        <v>42</v>
      </c>
      <c r="G25" s="13" t="s">
        <v>97</v>
      </c>
    </row>
    <row r="26" ht="49" customHeight="1" spans="1:7">
      <c r="A26" s="13">
        <v>24</v>
      </c>
      <c r="B26" s="4" t="s">
        <v>8</v>
      </c>
      <c r="C26" s="14" t="s">
        <v>98</v>
      </c>
      <c r="D26" s="13" t="s">
        <v>99</v>
      </c>
      <c r="E26" s="13" t="s">
        <v>100</v>
      </c>
      <c r="F26" s="13" t="s">
        <v>101</v>
      </c>
      <c r="G26" s="13" t="s">
        <v>68</v>
      </c>
    </row>
    <row r="27" ht="30" customHeight="1" spans="1:7">
      <c r="A27" s="13">
        <v>25</v>
      </c>
      <c r="B27" s="4" t="s">
        <v>8</v>
      </c>
      <c r="C27" s="14" t="s">
        <v>102</v>
      </c>
      <c r="D27" s="13" t="s">
        <v>103</v>
      </c>
      <c r="E27" s="13" t="s">
        <v>104</v>
      </c>
      <c r="F27" s="13" t="s">
        <v>101</v>
      </c>
      <c r="G27" s="13" t="s">
        <v>30</v>
      </c>
    </row>
  </sheetData>
  <mergeCells count="1">
    <mergeCell ref="A1:G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13" workbookViewId="0">
      <selection activeCell="H28" sqref="H28"/>
    </sheetView>
  </sheetViews>
  <sheetFormatPr defaultColWidth="9" defaultRowHeight="13.5"/>
  <cols>
    <col min="2" max="2" width="16.875" customWidth="1"/>
    <col min="3" max="3" width="10.625" customWidth="1"/>
    <col min="4" max="5" width="13" customWidth="1"/>
    <col min="6" max="6" width="17.25" customWidth="1"/>
  </cols>
  <sheetData>
    <row r="1" ht="24" spans="1:15">
      <c r="A1" s="1" t="s">
        <v>1</v>
      </c>
      <c r="B1" s="1" t="s">
        <v>105</v>
      </c>
      <c r="C1" s="1" t="s">
        <v>106</v>
      </c>
      <c r="D1" s="1" t="s">
        <v>107</v>
      </c>
      <c r="E1" s="1" t="s">
        <v>108</v>
      </c>
      <c r="F1" s="1" t="s">
        <v>109</v>
      </c>
      <c r="H1" s="2" t="s">
        <v>110</v>
      </c>
      <c r="I1" s="2"/>
      <c r="J1" s="2"/>
      <c r="K1" s="2" t="s">
        <v>111</v>
      </c>
      <c r="L1" s="2" t="s">
        <v>112</v>
      </c>
      <c r="M1" s="2"/>
      <c r="N1" s="2"/>
      <c r="O1" s="2" t="s">
        <v>113</v>
      </c>
    </row>
    <row r="2" ht="24" spans="1:15">
      <c r="A2" s="3">
        <v>1</v>
      </c>
      <c r="B2" s="4" t="s">
        <v>18</v>
      </c>
      <c r="C2" s="4" t="s">
        <v>114</v>
      </c>
      <c r="D2" s="4">
        <v>2</v>
      </c>
      <c r="E2" s="4">
        <v>2</v>
      </c>
      <c r="F2" s="2"/>
      <c r="H2" s="2" t="s">
        <v>18</v>
      </c>
      <c r="I2" s="2">
        <v>438</v>
      </c>
      <c r="J2" s="2">
        <f t="shared" ref="J2:J21" si="0">I2*2%</f>
        <v>8.76</v>
      </c>
      <c r="K2" s="2">
        <v>9</v>
      </c>
      <c r="L2" s="2">
        <v>4</v>
      </c>
      <c r="M2" s="2">
        <v>73</v>
      </c>
      <c r="N2" s="2">
        <f t="shared" ref="N2:N20" si="1">M2*5%</f>
        <v>3.65</v>
      </c>
      <c r="O2" s="2">
        <v>4</v>
      </c>
    </row>
    <row r="3" ht="26" customHeight="1" spans="1:15">
      <c r="A3" s="3">
        <v>2</v>
      </c>
      <c r="B3" s="4" t="s">
        <v>26</v>
      </c>
      <c r="C3" s="4"/>
      <c r="D3" s="4">
        <v>1</v>
      </c>
      <c r="E3" s="4">
        <v>1</v>
      </c>
      <c r="F3" s="2"/>
      <c r="H3" s="2" t="s">
        <v>26</v>
      </c>
      <c r="I3" s="2">
        <v>328</v>
      </c>
      <c r="J3" s="2">
        <f t="shared" si="0"/>
        <v>6.56</v>
      </c>
      <c r="K3" s="2">
        <v>7</v>
      </c>
      <c r="L3" s="2">
        <v>2</v>
      </c>
      <c r="M3" s="2">
        <v>85</v>
      </c>
      <c r="N3" s="2">
        <f t="shared" si="1"/>
        <v>4.25</v>
      </c>
      <c r="O3" s="2">
        <v>5</v>
      </c>
    </row>
    <row r="4" ht="26" customHeight="1" spans="1:15">
      <c r="A4" s="3">
        <v>3</v>
      </c>
      <c r="B4" s="4" t="s">
        <v>115</v>
      </c>
      <c r="C4" s="4"/>
      <c r="D4" s="4">
        <v>1</v>
      </c>
      <c r="E4" s="4">
        <v>1</v>
      </c>
      <c r="F4" s="2"/>
      <c r="H4" s="2" t="s">
        <v>116</v>
      </c>
      <c r="I4" s="2">
        <v>47</v>
      </c>
      <c r="J4" s="2">
        <f t="shared" si="0"/>
        <v>0.94</v>
      </c>
      <c r="K4" s="2">
        <v>1</v>
      </c>
      <c r="L4" s="2">
        <v>1</v>
      </c>
      <c r="M4" s="2">
        <v>31</v>
      </c>
      <c r="N4" s="2">
        <f t="shared" si="1"/>
        <v>1.55</v>
      </c>
      <c r="O4" s="2">
        <v>2</v>
      </c>
    </row>
    <row r="5" ht="26" customHeight="1" spans="1:15">
      <c r="A5" s="3">
        <v>4</v>
      </c>
      <c r="B5" s="4" t="s">
        <v>13</v>
      </c>
      <c r="C5" s="5"/>
      <c r="D5" s="5">
        <v>1</v>
      </c>
      <c r="E5" s="4">
        <v>1</v>
      </c>
      <c r="F5" s="2"/>
      <c r="H5" s="2" t="s">
        <v>117</v>
      </c>
      <c r="I5" s="2">
        <v>723</v>
      </c>
      <c r="J5" s="2">
        <f t="shared" si="0"/>
        <v>14.46</v>
      </c>
      <c r="K5" s="2">
        <v>15</v>
      </c>
      <c r="L5" s="2">
        <v>3</v>
      </c>
      <c r="M5" s="2">
        <v>119</v>
      </c>
      <c r="N5" s="2">
        <f t="shared" si="1"/>
        <v>5.95</v>
      </c>
      <c r="O5" s="2">
        <v>6</v>
      </c>
    </row>
    <row r="6" ht="26" customHeight="1" spans="1:15">
      <c r="A6" s="3">
        <v>5</v>
      </c>
      <c r="B6" s="4" t="s">
        <v>43</v>
      </c>
      <c r="C6" s="4" t="s">
        <v>118</v>
      </c>
      <c r="D6" s="4">
        <v>2</v>
      </c>
      <c r="E6" s="4">
        <v>2</v>
      </c>
      <c r="F6" s="2"/>
      <c r="H6" s="2" t="s">
        <v>119</v>
      </c>
      <c r="I6" s="2">
        <v>379</v>
      </c>
      <c r="J6" s="2">
        <f t="shared" si="0"/>
        <v>7.58</v>
      </c>
      <c r="K6" s="2">
        <v>8</v>
      </c>
      <c r="L6" s="2">
        <v>4</v>
      </c>
      <c r="M6" s="2">
        <v>65</v>
      </c>
      <c r="N6" s="2">
        <f t="shared" si="1"/>
        <v>3.25</v>
      </c>
      <c r="O6" s="2">
        <v>4</v>
      </c>
    </row>
    <row r="7" ht="26" customHeight="1" spans="1:15">
      <c r="A7" s="3">
        <v>6</v>
      </c>
      <c r="B7" s="4" t="s">
        <v>22</v>
      </c>
      <c r="C7" s="5" t="s">
        <v>120</v>
      </c>
      <c r="D7" s="5">
        <v>1</v>
      </c>
      <c r="E7" s="4">
        <v>1</v>
      </c>
      <c r="F7" s="2"/>
      <c r="H7" s="2" t="s">
        <v>121</v>
      </c>
      <c r="I7" s="2">
        <v>266</v>
      </c>
      <c r="J7" s="2">
        <f t="shared" si="0"/>
        <v>5.32</v>
      </c>
      <c r="K7" s="2">
        <v>5</v>
      </c>
      <c r="L7" s="2">
        <v>3</v>
      </c>
      <c r="M7" s="2">
        <v>65</v>
      </c>
      <c r="N7" s="2">
        <f t="shared" si="1"/>
        <v>3.25</v>
      </c>
      <c r="O7" s="2">
        <v>4</v>
      </c>
    </row>
    <row r="8" ht="26" customHeight="1" spans="1:15">
      <c r="A8" s="3">
        <v>7</v>
      </c>
      <c r="B8" s="4" t="s">
        <v>82</v>
      </c>
      <c r="C8" s="5"/>
      <c r="D8" s="5">
        <v>1</v>
      </c>
      <c r="E8" s="4">
        <v>1</v>
      </c>
      <c r="F8" s="2"/>
      <c r="H8" s="2" t="s">
        <v>122</v>
      </c>
      <c r="I8" s="2">
        <v>296</v>
      </c>
      <c r="J8" s="2">
        <f t="shared" si="0"/>
        <v>5.92</v>
      </c>
      <c r="K8" s="2">
        <v>6</v>
      </c>
      <c r="L8" s="2">
        <v>1</v>
      </c>
      <c r="M8" s="2">
        <v>61</v>
      </c>
      <c r="N8" s="2">
        <f t="shared" si="1"/>
        <v>3.05</v>
      </c>
      <c r="O8" s="2">
        <v>3</v>
      </c>
    </row>
    <row r="9" ht="26" customHeight="1" spans="1:15">
      <c r="A9" s="3">
        <v>8</v>
      </c>
      <c r="B9" s="4" t="s">
        <v>68</v>
      </c>
      <c r="C9" s="4" t="s">
        <v>123</v>
      </c>
      <c r="D9" s="4">
        <v>2</v>
      </c>
      <c r="E9" s="4">
        <v>2</v>
      </c>
      <c r="F9" s="2"/>
      <c r="H9" s="2" t="s">
        <v>124</v>
      </c>
      <c r="I9" s="2">
        <v>236</v>
      </c>
      <c r="J9" s="2">
        <f t="shared" si="0"/>
        <v>4.72</v>
      </c>
      <c r="K9" s="2">
        <v>5</v>
      </c>
      <c r="L9" s="2">
        <v>3</v>
      </c>
      <c r="M9" s="2">
        <v>63</v>
      </c>
      <c r="N9" s="2">
        <f t="shared" si="1"/>
        <v>3.15</v>
      </c>
      <c r="O9" s="2">
        <v>3</v>
      </c>
    </row>
    <row r="10" ht="26" customHeight="1" spans="1:15">
      <c r="A10" s="3">
        <v>9</v>
      </c>
      <c r="B10" s="4" t="s">
        <v>125</v>
      </c>
      <c r="C10" s="4" t="s">
        <v>120</v>
      </c>
      <c r="D10" s="4">
        <v>1</v>
      </c>
      <c r="E10" s="4">
        <v>1</v>
      </c>
      <c r="F10" s="2"/>
      <c r="H10" s="2" t="s">
        <v>126</v>
      </c>
      <c r="I10" s="2">
        <v>235</v>
      </c>
      <c r="J10" s="2">
        <f t="shared" si="0"/>
        <v>4.7</v>
      </c>
      <c r="K10" s="2">
        <v>5</v>
      </c>
      <c r="L10" s="2">
        <v>2</v>
      </c>
      <c r="M10" s="2">
        <v>59</v>
      </c>
      <c r="N10" s="2">
        <f t="shared" si="1"/>
        <v>2.95</v>
      </c>
      <c r="O10" s="2">
        <v>3</v>
      </c>
    </row>
    <row r="11" ht="45" customHeight="1" spans="1:15">
      <c r="A11" s="3">
        <v>10</v>
      </c>
      <c r="B11" s="4" t="s">
        <v>30</v>
      </c>
      <c r="C11" s="4" t="s">
        <v>127</v>
      </c>
      <c r="D11" s="6">
        <v>4</v>
      </c>
      <c r="E11" s="4">
        <v>3</v>
      </c>
      <c r="F11" s="2"/>
      <c r="H11" s="2" t="s">
        <v>128</v>
      </c>
      <c r="I11" s="2">
        <v>817</v>
      </c>
      <c r="J11" s="2">
        <f t="shared" si="0"/>
        <v>16.34</v>
      </c>
      <c r="K11" s="2">
        <v>16</v>
      </c>
      <c r="L11" s="2">
        <v>6</v>
      </c>
      <c r="M11" s="2">
        <v>146</v>
      </c>
      <c r="N11" s="2">
        <f t="shared" si="1"/>
        <v>7.3</v>
      </c>
      <c r="O11" s="2">
        <v>8</v>
      </c>
    </row>
    <row r="12" ht="26" customHeight="1" spans="1:15">
      <c r="A12" s="3">
        <v>11</v>
      </c>
      <c r="B12" s="4" t="s">
        <v>75</v>
      </c>
      <c r="C12" s="4" t="s">
        <v>129</v>
      </c>
      <c r="D12" s="4">
        <v>2</v>
      </c>
      <c r="E12" s="4">
        <v>2</v>
      </c>
      <c r="F12" s="2"/>
      <c r="H12" s="2" t="s">
        <v>130</v>
      </c>
      <c r="I12" s="2">
        <v>357</v>
      </c>
      <c r="J12" s="2">
        <f t="shared" si="0"/>
        <v>7.14</v>
      </c>
      <c r="K12" s="2">
        <v>7</v>
      </c>
      <c r="L12" s="2">
        <v>4</v>
      </c>
      <c r="M12" s="2">
        <v>65</v>
      </c>
      <c r="N12" s="2">
        <f t="shared" si="1"/>
        <v>3.25</v>
      </c>
      <c r="O12" s="2">
        <v>4</v>
      </c>
    </row>
    <row r="13" ht="26" customHeight="1" spans="1:15">
      <c r="A13" s="3">
        <v>12</v>
      </c>
      <c r="B13" s="4" t="s">
        <v>38</v>
      </c>
      <c r="C13" s="5"/>
      <c r="D13" s="5">
        <v>2</v>
      </c>
      <c r="E13" s="4">
        <v>2</v>
      </c>
      <c r="F13" s="2"/>
      <c r="H13" s="2" t="s">
        <v>131</v>
      </c>
      <c r="I13" s="2">
        <v>279</v>
      </c>
      <c r="J13" s="2">
        <f t="shared" si="0"/>
        <v>5.58</v>
      </c>
      <c r="K13" s="2">
        <v>6</v>
      </c>
      <c r="L13" s="2">
        <v>3</v>
      </c>
      <c r="M13" s="2">
        <v>72</v>
      </c>
      <c r="N13" s="2">
        <f t="shared" si="1"/>
        <v>3.6</v>
      </c>
      <c r="O13" s="2">
        <v>4</v>
      </c>
    </row>
    <row r="14" ht="26" customHeight="1" spans="1:15">
      <c r="A14" s="3">
        <v>13</v>
      </c>
      <c r="B14" s="4" t="s">
        <v>64</v>
      </c>
      <c r="C14" s="4"/>
      <c r="D14" s="4">
        <v>1</v>
      </c>
      <c r="E14" s="4">
        <v>1</v>
      </c>
      <c r="F14" s="2"/>
      <c r="H14" s="2" t="s">
        <v>64</v>
      </c>
      <c r="I14" s="2">
        <v>26</v>
      </c>
      <c r="J14" s="2">
        <f t="shared" si="0"/>
        <v>0.52</v>
      </c>
      <c r="K14" s="2">
        <v>1</v>
      </c>
      <c r="L14" s="2">
        <v>1</v>
      </c>
      <c r="M14" s="2">
        <v>10</v>
      </c>
      <c r="N14" s="2">
        <f t="shared" si="1"/>
        <v>0.5</v>
      </c>
      <c r="O14" s="2">
        <v>1</v>
      </c>
    </row>
    <row r="15" ht="26" customHeight="1" spans="1:15">
      <c r="A15" s="3">
        <v>14</v>
      </c>
      <c r="B15" s="4" t="s">
        <v>89</v>
      </c>
      <c r="C15" s="4"/>
      <c r="D15" s="4">
        <v>1</v>
      </c>
      <c r="E15" s="4">
        <v>1</v>
      </c>
      <c r="F15" s="2"/>
      <c r="H15" s="2" t="s">
        <v>132</v>
      </c>
      <c r="I15" s="2">
        <v>114</v>
      </c>
      <c r="J15" s="2">
        <f t="shared" si="0"/>
        <v>2.28</v>
      </c>
      <c r="K15" s="2">
        <v>2</v>
      </c>
      <c r="L15" s="2">
        <v>2</v>
      </c>
      <c r="M15" s="2">
        <v>41</v>
      </c>
      <c r="N15" s="2">
        <f t="shared" si="1"/>
        <v>2.05</v>
      </c>
      <c r="O15" s="2">
        <v>2</v>
      </c>
    </row>
    <row r="16" ht="26" customHeight="1" spans="1:15">
      <c r="A16" s="3">
        <v>15</v>
      </c>
      <c r="B16" s="4" t="s">
        <v>50</v>
      </c>
      <c r="C16" s="7"/>
      <c r="D16" s="8">
        <v>0</v>
      </c>
      <c r="E16" s="6">
        <v>0</v>
      </c>
      <c r="F16" s="2"/>
      <c r="H16" s="2" t="s">
        <v>133</v>
      </c>
      <c r="I16" s="2">
        <v>200</v>
      </c>
      <c r="J16" s="2">
        <f t="shared" si="0"/>
        <v>4</v>
      </c>
      <c r="K16" s="2">
        <v>4</v>
      </c>
      <c r="L16" s="2">
        <v>1</v>
      </c>
      <c r="M16" s="2">
        <v>28</v>
      </c>
      <c r="N16" s="2">
        <f t="shared" si="1"/>
        <v>1.4</v>
      </c>
      <c r="O16" s="2">
        <v>2</v>
      </c>
    </row>
    <row r="17" ht="26" customHeight="1" spans="1:15">
      <c r="A17" s="3">
        <v>16</v>
      </c>
      <c r="B17" s="9" t="s">
        <v>134</v>
      </c>
      <c r="C17" s="4"/>
      <c r="D17" s="4">
        <v>1</v>
      </c>
      <c r="E17" s="4">
        <v>1</v>
      </c>
      <c r="F17" s="2"/>
      <c r="H17" s="2" t="s">
        <v>135</v>
      </c>
      <c r="I17" s="2">
        <v>443</v>
      </c>
      <c r="J17" s="2">
        <f t="shared" si="0"/>
        <v>8.86</v>
      </c>
      <c r="K17" s="2">
        <v>9</v>
      </c>
      <c r="L17" s="2">
        <v>1</v>
      </c>
      <c r="M17" s="2">
        <v>96</v>
      </c>
      <c r="N17" s="2">
        <f t="shared" si="1"/>
        <v>4.8</v>
      </c>
      <c r="O17" s="2">
        <v>5</v>
      </c>
    </row>
    <row r="18" ht="26" customHeight="1" spans="1:15">
      <c r="A18" s="3">
        <v>17</v>
      </c>
      <c r="B18" s="4" t="s">
        <v>57</v>
      </c>
      <c r="C18" s="5" t="s">
        <v>120</v>
      </c>
      <c r="D18" s="5">
        <v>1</v>
      </c>
      <c r="E18" s="4">
        <v>1</v>
      </c>
      <c r="F18" s="2"/>
      <c r="H18" s="2" t="s">
        <v>136</v>
      </c>
      <c r="I18" s="2">
        <v>164</v>
      </c>
      <c r="J18" s="2">
        <f t="shared" si="0"/>
        <v>3.28</v>
      </c>
      <c r="K18" s="2">
        <v>3</v>
      </c>
      <c r="L18" s="2">
        <v>2</v>
      </c>
      <c r="M18" s="2">
        <v>45</v>
      </c>
      <c r="N18" s="2">
        <f t="shared" si="1"/>
        <v>2.25</v>
      </c>
      <c r="O18" s="2">
        <v>3</v>
      </c>
    </row>
    <row r="19" ht="26" customHeight="1" spans="1:15">
      <c r="A19" s="3">
        <v>18</v>
      </c>
      <c r="B19" s="10" t="s">
        <v>137</v>
      </c>
      <c r="C19" s="4" t="s">
        <v>138</v>
      </c>
      <c r="D19" s="6">
        <v>2</v>
      </c>
      <c r="E19" s="4">
        <v>1</v>
      </c>
      <c r="F19" s="2"/>
      <c r="H19" s="2" t="s">
        <v>139</v>
      </c>
      <c r="I19" s="2">
        <v>392</v>
      </c>
      <c r="J19" s="2">
        <f t="shared" si="0"/>
        <v>7.84</v>
      </c>
      <c r="K19" s="2">
        <v>8</v>
      </c>
      <c r="L19" s="2">
        <v>3</v>
      </c>
      <c r="M19" s="2">
        <v>80</v>
      </c>
      <c r="N19" s="2">
        <f t="shared" si="1"/>
        <v>4</v>
      </c>
      <c r="O19" s="2">
        <v>4</v>
      </c>
    </row>
    <row r="20" ht="26" customHeight="1" spans="1:15">
      <c r="A20" s="3">
        <v>19</v>
      </c>
      <c r="B20" s="4" t="s">
        <v>93</v>
      </c>
      <c r="C20" s="4" t="s">
        <v>123</v>
      </c>
      <c r="D20" s="6">
        <v>3</v>
      </c>
      <c r="E20" s="4">
        <v>2</v>
      </c>
      <c r="F20" s="2"/>
      <c r="H20" s="2" t="s">
        <v>93</v>
      </c>
      <c r="I20" s="2">
        <v>144</v>
      </c>
      <c r="J20" s="2">
        <f t="shared" si="0"/>
        <v>2.88</v>
      </c>
      <c r="K20" s="2">
        <v>3</v>
      </c>
      <c r="L20" s="2">
        <v>3</v>
      </c>
      <c r="M20" s="2">
        <v>66</v>
      </c>
      <c r="N20" s="2">
        <f t="shared" si="1"/>
        <v>3.3</v>
      </c>
      <c r="O20" s="2">
        <v>4</v>
      </c>
    </row>
    <row r="21" spans="4:15">
      <c r="D21">
        <f>SUM(D2:D20)</f>
        <v>29</v>
      </c>
      <c r="E21">
        <f>SUM(E2:E20)</f>
        <v>26</v>
      </c>
      <c r="H21" s="2" t="s">
        <v>140</v>
      </c>
      <c r="I21" s="2">
        <v>25</v>
      </c>
      <c r="J21" s="2">
        <f t="shared" si="0"/>
        <v>0.5</v>
      </c>
      <c r="K21" s="2">
        <v>1</v>
      </c>
      <c r="L21" s="2">
        <v>1</v>
      </c>
      <c r="M21" s="2">
        <v>12</v>
      </c>
      <c r="N21" s="2"/>
      <c r="O21" s="2"/>
    </row>
    <row r="22" spans="8:15">
      <c r="H22" s="2"/>
      <c r="I22" s="2">
        <f t="shared" ref="I22:L22" si="2">SUM(I2:I21)</f>
        <v>5909</v>
      </c>
      <c r="J22" s="2"/>
      <c r="K22" s="2">
        <f t="shared" si="2"/>
        <v>121</v>
      </c>
      <c r="L22" s="2">
        <f t="shared" si="2"/>
        <v>50</v>
      </c>
      <c r="M22" s="2"/>
      <c r="N22" s="2"/>
      <c r="O22" s="2">
        <f>SUM(O2:O21)</f>
        <v>71</v>
      </c>
    </row>
    <row r="23" spans="1:5">
      <c r="A23" t="s">
        <v>141</v>
      </c>
      <c r="E23">
        <v>19</v>
      </c>
    </row>
  </sheetData>
  <pageMargins left="0.944444444444444"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系统管理员</dc:creator>
  <cp:lastModifiedBy>WPS_1639726505</cp:lastModifiedBy>
  <dcterms:created xsi:type="dcterms:W3CDTF">2020-11-13T02:20:00Z</dcterms:created>
  <dcterms:modified xsi:type="dcterms:W3CDTF">2022-10-12T02:15:27Z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38C16CA281FB4F9E92AC92AB47F10832</vt:lpwstr>
  </property>
</Properties>
</file>